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00" windowWidth="19420" windowHeight="11020"/>
  </bookViews>
  <sheets>
    <sheet name="CDC &amp; WODC 15-16" sheetId="1" r:id="rId1"/>
  </sheets>
  <definedNames>
    <definedName name="_xlnm.Print_Area" localSheetId="0">'CDC &amp; WODC 15-16'!$A$1:$Q$6</definedName>
  </definedNames>
  <calcPr calcId="145621"/>
</workbook>
</file>

<file path=xl/calcChain.xml><?xml version="1.0" encoding="utf-8"?>
<calcChain xmlns="http://schemas.openxmlformats.org/spreadsheetml/2006/main">
  <c r="I3" i="1" l="1"/>
  <c r="I4" i="1"/>
  <c r="I5" i="1"/>
  <c r="P5" i="1"/>
  <c r="L5" i="1"/>
  <c r="J5" i="1" l="1"/>
</calcChain>
</file>

<file path=xl/sharedStrings.xml><?xml version="1.0" encoding="utf-8"?>
<sst xmlns="http://schemas.openxmlformats.org/spreadsheetml/2006/main" count="39" uniqueCount="39">
  <si>
    <t>OrganisationLabel</t>
  </si>
  <si>
    <t>OrganisationCode</t>
  </si>
  <si>
    <t>EffectiveDate</t>
  </si>
  <si>
    <t>TotalOccasionsFraudPowers</t>
  </si>
  <si>
    <t>TotalFraudEmployeesCount</t>
  </si>
  <si>
    <t>FTEFraudEmployeesCount</t>
  </si>
  <si>
    <t>TotalFraudSpecialistsCount</t>
  </si>
  <si>
    <t>FTEFraudSpecialistCount</t>
  </si>
  <si>
    <t>FraudSpentAmount</t>
  </si>
  <si>
    <t>TotalInvestigatedFraud</t>
  </si>
  <si>
    <t>TotalIdentifiedFraud</t>
  </si>
  <si>
    <t>ValueFraud</t>
  </si>
  <si>
    <t>ValueFraudRecovered</t>
  </si>
  <si>
    <t>TotalInvestigatedIrregularities</t>
  </si>
  <si>
    <t>TotalIdentifiedIrregularities</t>
  </si>
  <si>
    <t>ValueIrregularities</t>
  </si>
  <si>
    <t>ValueIrregularitiesRecovered</t>
  </si>
  <si>
    <t>Name of LA</t>
  </si>
  <si>
    <t>Unique LA code</t>
  </si>
  <si>
    <t>Date at which information provided</t>
  </si>
  <si>
    <t xml:space="preserve">No. occasions LA used powers such as POSH Regs 2014 or CTRS Regs 2013 </t>
  </si>
  <si>
    <t>Total no. of employees undertaking investigations and prosecutions - absolute</t>
  </si>
  <si>
    <t>Total no. of employees undertaking investigations and prosecutions - full time equivalent</t>
  </si>
  <si>
    <t>Total no. of professionally accredited counter fraud specialists - absolute</t>
  </si>
  <si>
    <t>Total no. of professionally accredited counter fraud specialists - full time eqivalent</t>
  </si>
  <si>
    <t>Total amount spent by the LA on the investigation and prosecution of fraud</t>
  </si>
  <si>
    <t>Total no. of fraud cases investigated</t>
  </si>
  <si>
    <t>Total no. of occasions on which fraud was identified</t>
  </si>
  <si>
    <t>Total monetary value of the fraud that was detected</t>
  </si>
  <si>
    <t>Total monetary value of the fraud that was recovered</t>
  </si>
  <si>
    <t>Total no. of cases of irregularity investigated</t>
  </si>
  <si>
    <t>Total no. of occasions on which an irregularity was identified</t>
  </si>
  <si>
    <t>Total monetary value of the irregularity that was detected</t>
  </si>
  <si>
    <t>Total monetary value of the irregularity that was recovered</t>
  </si>
  <si>
    <t>West Oxfordshire District council</t>
  </si>
  <si>
    <t>Cotswold District Council</t>
  </si>
  <si>
    <t>Cheltenham Borough Council</t>
  </si>
  <si>
    <t>http://opendatacommunities.org/id/district-council/cotswold</t>
  </si>
  <si>
    <t>Forest Of Dean District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</si>
</sst>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14" fontId="16" fillId="0" borderId="0" xfId="0" applyNumberFormat="1" applyFont="1" applyAlignment="1">
      <alignment wrapText="1"/>
    </xf>
    <xf numFmtId="44" fontId="16" fillId="0" borderId="0" xfId="1" applyFont="1" applyAlignment="1">
      <alignment wrapText="1"/>
    </xf>
    <xf numFmtId="0" fontId="18" fillId="0" borderId="0" xfId="43" applyAlignment="1">
      <alignment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"/>
  <sheetViews>
    <sheetView tabSelected="1" zoomScaleNormal="100" workbookViewId="0">
      <selection activeCell="R1" sqref="R1"/>
    </sheetView>
  </sheetViews>
  <sheetFormatPr defaultColWidth="9.1796875" defaultRowHeight="14.5" x14ac:dyDescent="0.35"/>
  <cols>
    <col min="1" max="1" width="17.26953125" style="1" bestFit="1" customWidth="1"/>
    <col min="2" max="2" width="30.1796875" style="1" customWidth="1"/>
    <col min="3" max="3" width="16.7265625" style="1" customWidth="1"/>
    <col min="4" max="4" width="14" style="1" customWidth="1"/>
    <col min="5" max="5" width="22.54296875" style="1" customWidth="1"/>
    <col min="6" max="6" width="18.54296875" style="1" customWidth="1"/>
    <col min="7" max="7" width="17.453125" style="1" customWidth="1"/>
    <col min="8" max="8" width="18.453125" style="1" customWidth="1"/>
    <col min="9" max="9" width="18.26953125" style="1" customWidth="1"/>
    <col min="10" max="10" width="12.7265625" style="1" customWidth="1"/>
    <col min="11" max="11" width="14.453125" style="1" customWidth="1"/>
    <col min="12" max="12" width="13.26953125" style="1" customWidth="1"/>
    <col min="13" max="13" width="14.26953125" style="1" customWidth="1"/>
    <col min="14" max="14" width="17" style="1" customWidth="1"/>
    <col min="15" max="15" width="16" style="1" customWidth="1"/>
    <col min="16" max="16" width="14.1796875" style="1" customWidth="1"/>
    <col min="17" max="17" width="19.7265625" style="1" customWidth="1"/>
    <col min="18" max="16384" width="9.1796875" style="1"/>
  </cols>
  <sheetData>
    <row r="1" spans="1:17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90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1" t="s">
        <v>29</v>
      </c>
      <c r="N2" s="1" t="s">
        <v>30</v>
      </c>
      <c r="O2" s="1" t="s">
        <v>31</v>
      </c>
      <c r="P2" s="1" t="s">
        <v>32</v>
      </c>
      <c r="Q2" s="1" t="s">
        <v>33</v>
      </c>
    </row>
    <row r="3" spans="1:17" s="2" customFormat="1" ht="29" x14ac:dyDescent="0.35">
      <c r="A3" s="2" t="s">
        <v>35</v>
      </c>
      <c r="B3" s="1" t="s">
        <v>37</v>
      </c>
      <c r="C3" s="3">
        <v>42724</v>
      </c>
      <c r="D3" s="2">
        <v>0</v>
      </c>
      <c r="E3" s="2">
        <v>7</v>
      </c>
      <c r="F3" s="2">
        <v>1.95</v>
      </c>
      <c r="G3" s="2">
        <v>6</v>
      </c>
      <c r="H3" s="2">
        <v>2.33</v>
      </c>
      <c r="I3" s="4">
        <f>51078+16739+12494+4352</f>
        <v>84663</v>
      </c>
      <c r="J3" s="2">
        <v>8</v>
      </c>
      <c r="K3" s="2">
        <v>8</v>
      </c>
      <c r="L3" s="4">
        <v>10058.85</v>
      </c>
      <c r="M3" s="4">
        <v>10058.85</v>
      </c>
      <c r="N3" s="2">
        <v>70</v>
      </c>
      <c r="O3" s="2">
        <v>86</v>
      </c>
      <c r="P3" s="4">
        <v>57641.82</v>
      </c>
    </row>
    <row r="4" spans="1:17" s="2" customFormat="1" ht="29" x14ac:dyDescent="0.35">
      <c r="A4" s="2" t="s">
        <v>34</v>
      </c>
      <c r="C4" s="3">
        <v>42724</v>
      </c>
      <c r="D4" s="2">
        <v>22</v>
      </c>
      <c r="E4" s="2">
        <v>6</v>
      </c>
      <c r="F4" s="2">
        <v>1.33</v>
      </c>
      <c r="G4" s="2">
        <v>6</v>
      </c>
      <c r="H4" s="2">
        <v>2.33</v>
      </c>
      <c r="I4" s="4">
        <f>32969+16739+12494+4352</f>
        <v>66554</v>
      </c>
      <c r="J4" s="2">
        <v>10</v>
      </c>
      <c r="K4" s="2">
        <v>10</v>
      </c>
      <c r="L4" s="4">
        <v>8108.68</v>
      </c>
      <c r="M4" s="4">
        <v>8108.68</v>
      </c>
      <c r="O4" s="2">
        <v>32</v>
      </c>
      <c r="P4" s="4">
        <v>28559.72</v>
      </c>
    </row>
    <row r="5" spans="1:17" s="2" customFormat="1" ht="29" x14ac:dyDescent="0.35">
      <c r="A5" s="2" t="s">
        <v>36</v>
      </c>
      <c r="B5" s="5"/>
      <c r="C5" s="3">
        <v>42724</v>
      </c>
      <c r="D5" s="2">
        <v>3</v>
      </c>
      <c r="E5" s="2">
        <v>4</v>
      </c>
      <c r="F5" s="2">
        <v>2.23</v>
      </c>
      <c r="G5" s="2">
        <v>3</v>
      </c>
      <c r="H5" s="2">
        <v>0.93</v>
      </c>
      <c r="I5" s="4">
        <f>16739+12494+4352</f>
        <v>33585</v>
      </c>
      <c r="J5" s="2">
        <f>16+24</f>
        <v>40</v>
      </c>
      <c r="K5" s="2">
        <v>6</v>
      </c>
      <c r="L5" s="4">
        <f>8313.82+168000</f>
        <v>176313.82</v>
      </c>
      <c r="M5" s="4"/>
      <c r="N5" s="2">
        <v>25</v>
      </c>
      <c r="O5" s="2">
        <v>8</v>
      </c>
      <c r="P5" s="4">
        <f>258000+5732.37</f>
        <v>263732.37</v>
      </c>
    </row>
    <row r="6" spans="1:17" ht="30" x14ac:dyDescent="0.25">
      <c r="A6" s="2" t="s">
        <v>38</v>
      </c>
      <c r="C6" s="3">
        <v>43007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</row>
  </sheetData>
  <pageMargins left="0.7" right="0.7" top="0.75" bottom="0.75" header="0.3" footer="0.3"/>
  <pageSetup paperSize="9" fitToWidth="0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CDC &amp; WODC 15-16</vt:lpstr>
      <vt:lpstr>'CDC &amp; WODC 15-16'!Print_Area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Bailey</dc:creator>
  <cp:lastModifiedBy>Sarah Black</cp:lastModifiedBy>
  <cp:lastPrinted>2017-10-18T10:20:58Z</cp:lastPrinted>
  <dcterms:created xsi:type="dcterms:W3CDTF">2017-02-23T14:25:38Z</dcterms:created>
  <dcterms:modified xsi:type="dcterms:W3CDTF">2020-04-20T11:12:22Z</dcterms:modified>
</cp:coreProperties>
</file>